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межбюджетка 2016" sheetId="1" r:id="rId1"/>
  </sheets>
  <definedNames>
    <definedName name="_xlnm.Print_Area" localSheetId="0">'межбюджетка 2016'!$A$1:$M$27</definedName>
  </definedNames>
  <calcPr fullCalcOnLoad="1"/>
</workbook>
</file>

<file path=xl/sharedStrings.xml><?xml version="1.0" encoding="utf-8"?>
<sst xmlns="http://schemas.openxmlformats.org/spreadsheetml/2006/main" count="38" uniqueCount="38">
  <si>
    <t>ВСЕГО</t>
  </si>
  <si>
    <t>№ п/п</t>
  </si>
  <si>
    <t>Наименование поселений</t>
  </si>
  <si>
    <t>Муниципальное образование город Великий Устюг</t>
  </si>
  <si>
    <t>ИТОГО</t>
  </si>
  <si>
    <t>тыс. рублей</t>
  </si>
  <si>
    <t>Городское поселение Красавино</t>
  </si>
  <si>
    <t>Сельское поселение Юдинское</t>
  </si>
  <si>
    <t>Сельское поселение Самотовинское</t>
  </si>
  <si>
    <t>Сельское поселение Усть-Алексеевское</t>
  </si>
  <si>
    <t>Сельское поселение Ломоватское</t>
  </si>
  <si>
    <t>Сельское поселение Трегубовское</t>
  </si>
  <si>
    <t>Городское поселение Кузино</t>
  </si>
  <si>
    <t>Сельское поселение Сусоловское</t>
  </si>
  <si>
    <t>Сельское поселение Опокское</t>
  </si>
  <si>
    <t>Межбюджетные трансферты на ремонт  участковых пунктов полиции и их оборудование, в том числе оргтехникой и средствами связи, в  рамках  реализации муниципальной программы "Обеспечение законности, правопорядка и общественной безопасности в Великоустюгском муниципальном районе на 2015-2020 годы"</t>
  </si>
  <si>
    <t>Сельское поселение Верхневарженское</t>
  </si>
  <si>
    <t>Сельское поселение Красавинское</t>
  </si>
  <si>
    <t>Сельское поселение Шемогодское</t>
  </si>
  <si>
    <t>Сельское поселение Теплогорское</t>
  </si>
  <si>
    <t>Сельское поселение Орловское</t>
  </si>
  <si>
    <t>Сельское поселение Марденгское</t>
  </si>
  <si>
    <t>Сельское поселение Нижнеерогодское</t>
  </si>
  <si>
    <t>Межбюджетные трансферты на проведение работ по землеустройству</t>
  </si>
  <si>
    <t>Межбюджетные трансферты на комплексное обустройство объектами социальной и инженерной инфраструктуры  населенных пунктов, расположенных  в сельской местности, на строительство и реконструкцию автомобильных дорог в рамках реализации муниципальной программы "Устойчивое развитие сельских территорий Великоустюгского района на 2014-2017 годы и на период до 2020 года"</t>
  </si>
  <si>
    <t>Межбюджетные трансферты на приобретение объектов коммунального комплекса в муниципальную собственность</t>
  </si>
  <si>
    <t xml:space="preserve">Межбюджетные трансферты в рамках реализации муниципальной программы
"Развитие  сети автомобильных  дорог общего пользования местного значения Великоустюгского муниципального района
и поселений на 2016-2020 годы"  за счет средств дорожного фонда 
</t>
  </si>
  <si>
    <t>за счет средств, поступивших  от государственной корпорации  Фонд содействия реформированию жилищно-коммунального хозяйства</t>
  </si>
  <si>
    <t>за счет средств областного бюджета</t>
  </si>
  <si>
    <t xml:space="preserve">Межбюджетные трансферты на обеспечение мероприятий по  переселению граждан из аварийного жилищного фонда </t>
  </si>
  <si>
    <t xml:space="preserve">за счет средств районного бюджета  </t>
  </si>
  <si>
    <t>Межбюджетные трансферты победителям конкурса в рамках муниципальной программы "Основные направления кадровой политики в Великоустюгском муниципльном районе в 2014-2016 годах"</t>
  </si>
  <si>
    <t>Межбюджетные трансферты на подготовку и проведение выборов в муниципальных образованиях</t>
  </si>
  <si>
    <t>Селькое поселение Покровское</t>
  </si>
  <si>
    <t>Сельское поселение Парфёновское</t>
  </si>
  <si>
    <t>Иные межбюджетные трансферты бюжетам поселений на 2016 год</t>
  </si>
  <si>
    <t xml:space="preserve">                                                                                               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 23.12.2015 года  № 140                                                                                                                                                                            "О районном бюджете на 2016 год"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</si>
  <si>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 26.12.2016 года  № 97 "О внесении изменений   в решение Великоустюгской Думы от 23.12.2015 № 140                                                                                                                                                                       "О районном бюджете на 2016 год"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</si>
</sst>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88" fontId="10" fillId="0" borderId="13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6" xfId="0" applyNumberFormat="1" applyFont="1" applyBorder="1" applyAlignment="1">
      <alignment horizontal="center" vertical="center"/>
    </xf>
    <xf numFmtId="188" fontId="10" fillId="0" borderId="17" xfId="0" applyNumberFormat="1" applyFont="1" applyBorder="1" applyAlignment="1">
      <alignment horizontal="center" vertical="center"/>
    </xf>
    <xf numFmtId="188" fontId="11" fillId="0" borderId="16" xfId="0" applyNumberFormat="1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30" zoomScaleNormal="30" zoomScaleSheetLayoutView="30" zoomScalePageLayoutView="0" workbookViewId="0" topLeftCell="A1">
      <selection activeCell="K1" sqref="K1:M1"/>
    </sheetView>
  </sheetViews>
  <sheetFormatPr defaultColWidth="8.875" defaultRowHeight="12.75"/>
  <cols>
    <col min="1" max="1" width="6.75390625" style="1" customWidth="1"/>
    <col min="2" max="2" width="67.625" style="1" customWidth="1"/>
    <col min="3" max="3" width="37.75390625" style="1" customWidth="1"/>
    <col min="4" max="4" width="31.25390625" style="1" customWidth="1"/>
    <col min="5" max="6" width="30.625" style="1" customWidth="1"/>
    <col min="7" max="7" width="33.25390625" style="1" customWidth="1"/>
    <col min="8" max="8" width="46.75390625" style="1" customWidth="1"/>
    <col min="9" max="9" width="30.25390625" style="1" customWidth="1"/>
    <col min="10" max="12" width="28.75390625" style="1" customWidth="1"/>
    <col min="13" max="13" width="27.625" style="1" customWidth="1"/>
    <col min="14" max="16384" width="8.875" style="1" customWidth="1"/>
  </cols>
  <sheetData>
    <row r="1" spans="1:13" s="4" customFormat="1" ht="108.75" customHeight="1">
      <c r="A1" s="11"/>
      <c r="B1" s="11"/>
      <c r="C1" s="11"/>
      <c r="D1" s="11"/>
      <c r="E1" s="11"/>
      <c r="F1" s="11"/>
      <c r="G1" s="11"/>
      <c r="H1" s="12"/>
      <c r="I1" s="13"/>
      <c r="J1" s="13"/>
      <c r="K1" s="25" t="s">
        <v>37</v>
      </c>
      <c r="L1" s="26"/>
      <c r="M1" s="26"/>
    </row>
    <row r="2" spans="1:13" s="4" customFormat="1" ht="96" customHeight="1">
      <c r="A2" s="11"/>
      <c r="B2" s="11"/>
      <c r="C2" s="11"/>
      <c r="D2" s="11"/>
      <c r="E2" s="11"/>
      <c r="F2" s="11"/>
      <c r="G2" s="11"/>
      <c r="H2" s="12"/>
      <c r="I2" s="13"/>
      <c r="J2" s="13"/>
      <c r="K2" s="13"/>
      <c r="L2" s="25" t="s">
        <v>36</v>
      </c>
      <c r="M2" s="27"/>
    </row>
    <row r="3" spans="1:13" s="4" customFormat="1" ht="36" customHeight="1">
      <c r="A3" s="11"/>
      <c r="B3" s="28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4" customFormat="1" ht="36" customHeight="1">
      <c r="A4" s="11"/>
      <c r="B4" s="11"/>
      <c r="C4" s="11"/>
      <c r="D4" s="11"/>
      <c r="E4" s="11"/>
      <c r="F4" s="11"/>
      <c r="G4" s="11"/>
      <c r="H4" s="12"/>
      <c r="I4" s="13"/>
      <c r="J4" s="13"/>
      <c r="K4" s="13"/>
      <c r="L4" s="13"/>
      <c r="M4" s="13"/>
    </row>
    <row r="5" s="4" customFormat="1" ht="18.75" customHeight="1">
      <c r="M5" s="5" t="s">
        <v>5</v>
      </c>
    </row>
    <row r="6" spans="1:13" s="4" customFormat="1" ht="118.5" customHeight="1">
      <c r="A6" s="20" t="s">
        <v>1</v>
      </c>
      <c r="B6" s="34" t="s">
        <v>2</v>
      </c>
      <c r="C6" s="22" t="s">
        <v>15</v>
      </c>
      <c r="D6" s="30" t="s">
        <v>29</v>
      </c>
      <c r="E6" s="31"/>
      <c r="F6" s="32"/>
      <c r="G6" s="22" t="s">
        <v>26</v>
      </c>
      <c r="H6" s="22" t="s">
        <v>24</v>
      </c>
      <c r="I6" s="22" t="s">
        <v>23</v>
      </c>
      <c r="J6" s="22" t="s">
        <v>31</v>
      </c>
      <c r="K6" s="22" t="s">
        <v>25</v>
      </c>
      <c r="L6" s="22" t="s">
        <v>32</v>
      </c>
      <c r="M6" s="20" t="s">
        <v>4</v>
      </c>
    </row>
    <row r="7" spans="1:13" s="4" customFormat="1" ht="408" customHeight="1">
      <c r="A7" s="21"/>
      <c r="B7" s="35"/>
      <c r="C7" s="33"/>
      <c r="D7" s="2" t="s">
        <v>27</v>
      </c>
      <c r="E7" s="2" t="s">
        <v>28</v>
      </c>
      <c r="F7" s="3" t="s">
        <v>30</v>
      </c>
      <c r="G7" s="23"/>
      <c r="H7" s="23"/>
      <c r="I7" s="23"/>
      <c r="J7" s="23"/>
      <c r="K7" s="23"/>
      <c r="L7" s="23"/>
      <c r="M7" s="24"/>
    </row>
    <row r="8" spans="1:13" ht="60.75" customHeight="1">
      <c r="A8" s="6">
        <v>1</v>
      </c>
      <c r="B8" s="7" t="s">
        <v>3</v>
      </c>
      <c r="C8" s="14"/>
      <c r="D8" s="14">
        <f>69909.8+109594.2</f>
        <v>179504</v>
      </c>
      <c r="E8" s="15">
        <f>89531.9+2238.3</f>
        <v>91770.2</v>
      </c>
      <c r="F8" s="15">
        <v>15586.8</v>
      </c>
      <c r="G8" s="14">
        <v>20849.2</v>
      </c>
      <c r="H8" s="15"/>
      <c r="I8" s="15"/>
      <c r="J8" s="14"/>
      <c r="K8" s="15">
        <v>1000</v>
      </c>
      <c r="L8" s="15"/>
      <c r="M8" s="15">
        <f>SUM(C8:L8)</f>
        <v>308710.2</v>
      </c>
    </row>
    <row r="9" spans="1:13" ht="34.5" customHeight="1">
      <c r="A9" s="6">
        <v>2</v>
      </c>
      <c r="B9" s="7" t="s">
        <v>6</v>
      </c>
      <c r="C9" s="16"/>
      <c r="D9" s="16"/>
      <c r="E9" s="17"/>
      <c r="F9" s="17"/>
      <c r="G9" s="16">
        <v>1168.2</v>
      </c>
      <c r="H9" s="17"/>
      <c r="I9" s="17"/>
      <c r="J9" s="16">
        <v>2</v>
      </c>
      <c r="K9" s="17"/>
      <c r="L9" s="17"/>
      <c r="M9" s="15">
        <f aca="true" t="shared" si="0" ref="M9:M27">SUM(C9:L9)</f>
        <v>1170.2</v>
      </c>
    </row>
    <row r="10" spans="1:13" ht="34.5" customHeight="1">
      <c r="A10" s="6">
        <v>3</v>
      </c>
      <c r="B10" s="7" t="s">
        <v>12</v>
      </c>
      <c r="C10" s="16">
        <v>39</v>
      </c>
      <c r="D10" s="16"/>
      <c r="E10" s="17"/>
      <c r="F10" s="17"/>
      <c r="G10" s="16"/>
      <c r="H10" s="17"/>
      <c r="I10" s="17"/>
      <c r="J10" s="16">
        <v>4</v>
      </c>
      <c r="K10" s="17"/>
      <c r="L10" s="17"/>
      <c r="M10" s="15">
        <f t="shared" si="0"/>
        <v>43</v>
      </c>
    </row>
    <row r="11" spans="1:13" ht="34.5" customHeight="1">
      <c r="A11" s="6">
        <v>4</v>
      </c>
      <c r="B11" s="7" t="s">
        <v>16</v>
      </c>
      <c r="C11" s="16"/>
      <c r="D11" s="16"/>
      <c r="E11" s="17"/>
      <c r="F11" s="17"/>
      <c r="G11" s="16"/>
      <c r="H11" s="17"/>
      <c r="I11" s="17"/>
      <c r="J11" s="16">
        <v>4.5</v>
      </c>
      <c r="K11" s="17"/>
      <c r="L11" s="17"/>
      <c r="M11" s="15">
        <f t="shared" si="0"/>
        <v>4.5</v>
      </c>
    </row>
    <row r="12" spans="1:13" ht="34.5" customHeight="1">
      <c r="A12" s="6">
        <v>5</v>
      </c>
      <c r="B12" s="7" t="s">
        <v>17</v>
      </c>
      <c r="C12" s="16"/>
      <c r="D12" s="16"/>
      <c r="E12" s="17"/>
      <c r="F12" s="17"/>
      <c r="G12" s="16"/>
      <c r="H12" s="17"/>
      <c r="I12" s="17">
        <v>16.9</v>
      </c>
      <c r="J12" s="16">
        <v>1</v>
      </c>
      <c r="K12" s="17"/>
      <c r="L12" s="17"/>
      <c r="M12" s="15">
        <f t="shared" si="0"/>
        <v>17.9</v>
      </c>
    </row>
    <row r="13" spans="1:13" ht="34.5" customHeight="1">
      <c r="A13" s="6">
        <v>6</v>
      </c>
      <c r="B13" s="7" t="s">
        <v>10</v>
      </c>
      <c r="C13" s="16"/>
      <c r="D13" s="16"/>
      <c r="E13" s="17"/>
      <c r="F13" s="17"/>
      <c r="G13" s="16"/>
      <c r="H13" s="17">
        <v>150</v>
      </c>
      <c r="I13" s="17"/>
      <c r="J13" s="16"/>
      <c r="K13" s="17"/>
      <c r="L13" s="17"/>
      <c r="M13" s="15">
        <f t="shared" si="0"/>
        <v>150</v>
      </c>
    </row>
    <row r="14" spans="1:13" ht="34.5" customHeight="1">
      <c r="A14" s="6">
        <v>7</v>
      </c>
      <c r="B14" s="7" t="s">
        <v>21</v>
      </c>
      <c r="C14" s="16"/>
      <c r="D14" s="16"/>
      <c r="E14" s="17"/>
      <c r="F14" s="17"/>
      <c r="G14" s="16"/>
      <c r="H14" s="17"/>
      <c r="I14" s="17">
        <v>15</v>
      </c>
      <c r="J14" s="16">
        <v>3.5</v>
      </c>
      <c r="K14" s="17"/>
      <c r="L14" s="17"/>
      <c r="M14" s="15">
        <f t="shared" si="0"/>
        <v>18.5</v>
      </c>
    </row>
    <row r="15" spans="1:13" ht="34.5" customHeight="1">
      <c r="A15" s="6">
        <v>8</v>
      </c>
      <c r="B15" s="7" t="s">
        <v>22</v>
      </c>
      <c r="C15" s="16"/>
      <c r="D15" s="16"/>
      <c r="E15" s="17"/>
      <c r="F15" s="17"/>
      <c r="G15" s="16"/>
      <c r="H15" s="17"/>
      <c r="I15" s="17"/>
      <c r="J15" s="16"/>
      <c r="K15" s="17"/>
      <c r="L15" s="17"/>
      <c r="M15" s="15">
        <f t="shared" si="0"/>
        <v>0</v>
      </c>
    </row>
    <row r="16" spans="1:13" ht="34.5" customHeight="1">
      <c r="A16" s="6">
        <v>9</v>
      </c>
      <c r="B16" s="7" t="s">
        <v>14</v>
      </c>
      <c r="C16" s="16"/>
      <c r="D16" s="16"/>
      <c r="E16" s="17"/>
      <c r="F16" s="17"/>
      <c r="G16" s="16"/>
      <c r="H16" s="17"/>
      <c r="I16" s="17">
        <v>5</v>
      </c>
      <c r="J16" s="16">
        <v>4</v>
      </c>
      <c r="K16" s="17"/>
      <c r="L16" s="17"/>
      <c r="M16" s="15">
        <f t="shared" si="0"/>
        <v>9</v>
      </c>
    </row>
    <row r="17" spans="1:13" ht="34.5" customHeight="1">
      <c r="A17" s="6">
        <v>10</v>
      </c>
      <c r="B17" s="7" t="s">
        <v>20</v>
      </c>
      <c r="C17" s="16"/>
      <c r="D17" s="16"/>
      <c r="E17" s="17"/>
      <c r="F17" s="17"/>
      <c r="G17" s="16"/>
      <c r="H17" s="17"/>
      <c r="I17" s="17"/>
      <c r="J17" s="16">
        <v>2</v>
      </c>
      <c r="K17" s="17"/>
      <c r="L17" s="17"/>
      <c r="M17" s="15">
        <f t="shared" si="0"/>
        <v>2</v>
      </c>
    </row>
    <row r="18" spans="1:13" ht="34.5" customHeight="1">
      <c r="A18" s="6">
        <v>11</v>
      </c>
      <c r="B18" s="7" t="s">
        <v>34</v>
      </c>
      <c r="C18" s="16"/>
      <c r="D18" s="16"/>
      <c r="E18" s="17"/>
      <c r="F18" s="17"/>
      <c r="G18" s="16"/>
      <c r="H18" s="17"/>
      <c r="I18" s="17"/>
      <c r="J18" s="16"/>
      <c r="K18" s="17"/>
      <c r="L18" s="17"/>
      <c r="M18" s="15">
        <f t="shared" si="0"/>
        <v>0</v>
      </c>
    </row>
    <row r="19" spans="1:13" ht="34.5" customHeight="1">
      <c r="A19" s="6">
        <v>12</v>
      </c>
      <c r="B19" s="7" t="s">
        <v>33</v>
      </c>
      <c r="C19" s="16"/>
      <c r="D19" s="16"/>
      <c r="E19" s="17"/>
      <c r="F19" s="17"/>
      <c r="G19" s="16"/>
      <c r="H19" s="17"/>
      <c r="I19" s="17"/>
      <c r="J19" s="16">
        <v>4.5</v>
      </c>
      <c r="K19" s="17"/>
      <c r="L19" s="17"/>
      <c r="M19" s="15">
        <f t="shared" si="0"/>
        <v>4.5</v>
      </c>
    </row>
    <row r="20" spans="1:13" ht="34.5" customHeight="1">
      <c r="A20" s="6">
        <v>13</v>
      </c>
      <c r="B20" s="7" t="s">
        <v>8</v>
      </c>
      <c r="C20" s="16">
        <v>50</v>
      </c>
      <c r="D20" s="16"/>
      <c r="E20" s="17"/>
      <c r="F20" s="17"/>
      <c r="G20" s="16"/>
      <c r="H20" s="17">
        <v>135</v>
      </c>
      <c r="I20" s="17">
        <v>38</v>
      </c>
      <c r="J20" s="16"/>
      <c r="K20" s="17"/>
      <c r="L20" s="17"/>
      <c r="M20" s="15">
        <f t="shared" si="0"/>
        <v>223</v>
      </c>
    </row>
    <row r="21" spans="1:13" ht="34.5" customHeight="1">
      <c r="A21" s="6">
        <v>14</v>
      </c>
      <c r="B21" s="7" t="s">
        <v>13</v>
      </c>
      <c r="C21" s="16"/>
      <c r="D21" s="16"/>
      <c r="E21" s="17"/>
      <c r="F21" s="17"/>
      <c r="G21" s="16"/>
      <c r="H21" s="17">
        <v>305.4</v>
      </c>
      <c r="I21" s="17"/>
      <c r="J21" s="16">
        <v>3</v>
      </c>
      <c r="K21" s="17"/>
      <c r="L21" s="17"/>
      <c r="M21" s="15">
        <f t="shared" si="0"/>
        <v>308.4</v>
      </c>
    </row>
    <row r="22" spans="1:13" ht="34.5" customHeight="1">
      <c r="A22" s="6">
        <v>15</v>
      </c>
      <c r="B22" s="7" t="s">
        <v>19</v>
      </c>
      <c r="C22" s="16"/>
      <c r="D22" s="16"/>
      <c r="E22" s="17"/>
      <c r="F22" s="17"/>
      <c r="G22" s="16"/>
      <c r="H22" s="17"/>
      <c r="I22" s="17"/>
      <c r="J22" s="16">
        <v>5</v>
      </c>
      <c r="K22" s="17"/>
      <c r="L22" s="17"/>
      <c r="M22" s="15">
        <f t="shared" si="0"/>
        <v>5</v>
      </c>
    </row>
    <row r="23" spans="1:13" ht="34.5" customHeight="1">
      <c r="A23" s="6">
        <v>16</v>
      </c>
      <c r="B23" s="8" t="s">
        <v>11</v>
      </c>
      <c r="C23" s="16"/>
      <c r="D23" s="16"/>
      <c r="E23" s="17"/>
      <c r="F23" s="17"/>
      <c r="G23" s="16"/>
      <c r="H23" s="17"/>
      <c r="I23" s="17">
        <v>17</v>
      </c>
      <c r="J23" s="16">
        <v>5.5</v>
      </c>
      <c r="K23" s="17"/>
      <c r="L23" s="17"/>
      <c r="M23" s="15">
        <f t="shared" si="0"/>
        <v>22.5</v>
      </c>
    </row>
    <row r="24" spans="1:13" ht="34.5" customHeight="1">
      <c r="A24" s="6">
        <v>17</v>
      </c>
      <c r="B24" s="8" t="s">
        <v>9</v>
      </c>
      <c r="C24" s="16"/>
      <c r="D24" s="16"/>
      <c r="E24" s="17"/>
      <c r="F24" s="17"/>
      <c r="G24" s="16"/>
      <c r="H24" s="17"/>
      <c r="I24" s="17"/>
      <c r="J24" s="16">
        <v>2</v>
      </c>
      <c r="K24" s="17"/>
      <c r="L24" s="17"/>
      <c r="M24" s="15">
        <f t="shared" si="0"/>
        <v>2</v>
      </c>
    </row>
    <row r="25" spans="1:13" ht="34.5" customHeight="1">
      <c r="A25" s="6">
        <v>18</v>
      </c>
      <c r="B25" s="8" t="s">
        <v>18</v>
      </c>
      <c r="C25" s="16"/>
      <c r="D25" s="16"/>
      <c r="E25" s="17"/>
      <c r="F25" s="17"/>
      <c r="G25" s="16"/>
      <c r="H25" s="17"/>
      <c r="I25" s="17"/>
      <c r="J25" s="16"/>
      <c r="K25" s="17"/>
      <c r="L25" s="17"/>
      <c r="M25" s="15">
        <f t="shared" si="0"/>
        <v>0</v>
      </c>
    </row>
    <row r="26" spans="1:13" ht="34.5" customHeight="1">
      <c r="A26" s="6">
        <v>19</v>
      </c>
      <c r="B26" s="8" t="s">
        <v>7</v>
      </c>
      <c r="C26" s="16"/>
      <c r="D26" s="16"/>
      <c r="E26" s="17"/>
      <c r="F26" s="17"/>
      <c r="G26" s="16"/>
      <c r="H26" s="17"/>
      <c r="I26" s="17">
        <v>58.1</v>
      </c>
      <c r="J26" s="16">
        <v>6.5</v>
      </c>
      <c r="K26" s="17"/>
      <c r="L26" s="17">
        <v>104.4</v>
      </c>
      <c r="M26" s="15">
        <f t="shared" si="0"/>
        <v>169</v>
      </c>
    </row>
    <row r="27" spans="1:13" ht="36" customHeight="1">
      <c r="A27" s="9"/>
      <c r="B27" s="10" t="s">
        <v>0</v>
      </c>
      <c r="C27" s="18">
        <f>SUM(C8:C26)</f>
        <v>89</v>
      </c>
      <c r="D27" s="18">
        <f aca="true" t="shared" si="1" ref="D27:L27">SUM(D8:D26)</f>
        <v>179504</v>
      </c>
      <c r="E27" s="18">
        <f t="shared" si="1"/>
        <v>91770.2</v>
      </c>
      <c r="F27" s="18">
        <f t="shared" si="1"/>
        <v>15586.8</v>
      </c>
      <c r="G27" s="18">
        <f t="shared" si="1"/>
        <v>22017.4</v>
      </c>
      <c r="H27" s="18">
        <f t="shared" si="1"/>
        <v>590.4</v>
      </c>
      <c r="I27" s="18">
        <f t="shared" si="1"/>
        <v>150</v>
      </c>
      <c r="J27" s="18">
        <f t="shared" si="1"/>
        <v>47.5</v>
      </c>
      <c r="K27" s="18">
        <f t="shared" si="1"/>
        <v>1000</v>
      </c>
      <c r="L27" s="18">
        <f t="shared" si="1"/>
        <v>104.4</v>
      </c>
      <c r="M27" s="19">
        <f t="shared" si="0"/>
        <v>310859.70000000007</v>
      </c>
    </row>
  </sheetData>
  <sheetProtection/>
  <mergeCells count="14">
    <mergeCell ref="K1:M1"/>
    <mergeCell ref="L2:M2"/>
    <mergeCell ref="I6:I7"/>
    <mergeCell ref="B3:M3"/>
    <mergeCell ref="D6:F6"/>
    <mergeCell ref="C6:C7"/>
    <mergeCell ref="B6:B7"/>
    <mergeCell ref="A6:A7"/>
    <mergeCell ref="G6:G7"/>
    <mergeCell ref="H6:H7"/>
    <mergeCell ref="J6:J7"/>
    <mergeCell ref="M6:M7"/>
    <mergeCell ref="K6:K7"/>
    <mergeCell ref="L6:L7"/>
  </mergeCells>
  <printOptions/>
  <pageMargins left="0.15748031496062992" right="0.15748031496062992" top="0.37" bottom="0.27" header="0.15748031496062992" footer="0.196850393700787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2016-12-21T13:02:05Z</cp:lastPrinted>
  <dcterms:created xsi:type="dcterms:W3CDTF">1999-06-08T04:12:56Z</dcterms:created>
  <dcterms:modified xsi:type="dcterms:W3CDTF">2016-12-27T07:55:32Z</dcterms:modified>
  <cp:category/>
  <cp:version/>
  <cp:contentType/>
  <cp:contentStatus/>
</cp:coreProperties>
</file>