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95" activeTab="0"/>
  </bookViews>
  <sheets>
    <sheet name="Иные МТ 2017" sheetId="1" r:id="rId1"/>
  </sheets>
  <definedNames>
    <definedName name="_xlnm.Print_Area" localSheetId="0">'Иные МТ 2017'!$A$1:$P$31</definedName>
  </definedNames>
  <calcPr fullCalcOnLoad="1"/>
</workbook>
</file>

<file path=xl/sharedStrings.xml><?xml version="1.0" encoding="utf-8"?>
<sst xmlns="http://schemas.openxmlformats.org/spreadsheetml/2006/main" count="43" uniqueCount="41">
  <si>
    <t>ВСЕГО</t>
  </si>
  <si>
    <t>№ п/п</t>
  </si>
  <si>
    <t>Наименование поселений</t>
  </si>
  <si>
    <t>ИТОГО</t>
  </si>
  <si>
    <t>тыс. рублей</t>
  </si>
  <si>
    <t>Городское поселение Красавино</t>
  </si>
  <si>
    <t>Сельское поселение Трегубовское</t>
  </si>
  <si>
    <t>Межбюджетные трансферты на ремонт  участковых пунктов полиции и их оборудование, в том числе оргтехникой и средствами связи, в  рамках  реализации муниципальной программы "Обеспечение законности, правопорядка и общественной безопасности в Великоустюгском муниципальном районе на 2015-2020 годы"</t>
  </si>
  <si>
    <t>Межбюджетные трансферты на приобретение объектов коммунального комплекса в муниципальную собственность</t>
  </si>
  <si>
    <t>за счет средств, поступивших  от государственной корпорации  Фонд содействия реформированию жилищно-коммунального хозяйства</t>
  </si>
  <si>
    <t>за счет средств областного бюджета</t>
  </si>
  <si>
    <t xml:space="preserve">Межбюджетные трансферты на обеспечение мероприятий по  переселению граждан из аварийного жилищного фонда </t>
  </si>
  <si>
    <t xml:space="preserve">за счет средств районного бюджета  </t>
  </si>
  <si>
    <t xml:space="preserve">Межбюджетные трансферты в рамках реализации муниципальной программы
"Развитие  сети автомобильных  дорог общего пользования местного значения Великоустюгского муниципального района
и поселений на 2016-2020 годы" </t>
  </si>
  <si>
    <t>Иные межбюджетные трансферты бюджетам поселений на 2017 год</t>
  </si>
  <si>
    <t>Сельское поселение Ломоватское</t>
  </si>
  <si>
    <t>Сельское поселение Самотовинское</t>
  </si>
  <si>
    <t>Сельское поселение Марденгское</t>
  </si>
  <si>
    <t>Сельское поселение Юдинское</t>
  </si>
  <si>
    <t>Межбюджетные трансферты на реализацию мероприятий в рамках проекта "Народный бюджет"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</si>
  <si>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</si>
  <si>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</si>
  <si>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</si>
  <si>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Сусоловское</t>
  </si>
  <si>
    <t>Сельское поселение Шемогодское</t>
  </si>
  <si>
    <t>Межбюджтные трансферты в рамках реализации муниципальной  программы  "Устойчивое развитие сельских территорий Великоустюгского муниципального района  на 2014-2017 годы и на период до 2020 года"</t>
  </si>
  <si>
    <t>Межбюджетные трансферты на подготовку и проведение выборов в муниципальных образованиях</t>
  </si>
  <si>
    <t>Городское поселение Кузино</t>
  </si>
  <si>
    <t>Сельское поселение Верхневарженское</t>
  </si>
  <si>
    <t>Сельское поселение .Верхнешарденгское</t>
  </si>
  <si>
    <t>Сельское поселение Красавинское</t>
  </si>
  <si>
    <t>Сельское поселение Нижнеерогодское</t>
  </si>
  <si>
    <t>Сельское поселение Покровское</t>
  </si>
  <si>
    <t>Сельское поселение Теплогорское</t>
  </si>
  <si>
    <t>Сельское поселение Усть-Алексеевское</t>
  </si>
  <si>
    <t>Муниципальное образование "Город Великий Устюг"</t>
  </si>
  <si>
    <t>Межбюджтные трансферты в рамках реализации муниципальной  программы  "Основные направления кадровой политики в Великоустюгском мунициплаьном районе на 2017-2019 годы"</t>
  </si>
  <si>
    <t>Межбюджтные трансферты в рамках реализации муниципальной  программы  "Развитие туризма в Великоустюгском муниципальном районе на 2015-2018 годы"</t>
  </si>
  <si>
    <t xml:space="preserve">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от 09.12.2016 № 92                                                                                                                                                                                                    "О районном бюджете на 2017 год  и плановый период 2018 и 2019 годов "                                                                                                                                                    </t>
  </si>
  <si>
    <t>Иные межбюджетные трансферты на обеспечение минимальных  гарантий осуществления полномочий глав муниципальных образований района</t>
  </si>
  <si>
    <t xml:space="preserve">Приложение 8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от 31.10.2017 № 21                                                                                                                                                                                                   "О внесении изменений в решение Великоустюгской Думы                                                                                                                                                                                               от 09.12.2016 № 92  "О районном бюджете на 2017 год                                                                                                                                                                                                            и плановый период 2018 и 2019 годов 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</si>
</sst>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32"/>
      <name val="Times New Roman"/>
      <family val="1"/>
    </font>
    <font>
      <b/>
      <sz val="32"/>
      <name val="Times New Roman"/>
      <family val="1"/>
    </font>
    <font>
      <sz val="22"/>
      <name val="Arial Cyr"/>
      <family val="0"/>
    </font>
    <font>
      <sz val="2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188" fontId="14" fillId="0" borderId="11" xfId="0" applyNumberFormat="1" applyFont="1" applyFill="1" applyBorder="1" applyAlignment="1">
      <alignment horizontal="center" vertical="center"/>
    </xf>
    <xf numFmtId="188" fontId="14" fillId="0" borderId="13" xfId="0" applyNumberFormat="1" applyFont="1" applyFill="1" applyBorder="1" applyAlignment="1">
      <alignment horizontal="center" vertical="center"/>
    </xf>
    <xf numFmtId="188" fontId="14" fillId="0" borderId="14" xfId="0" applyNumberFormat="1" applyFont="1" applyFill="1" applyBorder="1" applyAlignment="1">
      <alignment horizontal="center" vertical="center"/>
    </xf>
    <xf numFmtId="188" fontId="14" fillId="0" borderId="15" xfId="0" applyNumberFormat="1" applyFont="1" applyFill="1" applyBorder="1" applyAlignment="1">
      <alignment horizontal="center" vertical="center"/>
    </xf>
    <xf numFmtId="188" fontId="15" fillId="0" borderId="1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view="pageBreakPreview" zoomScale="30" zoomScaleSheetLayoutView="30" workbookViewId="0" topLeftCell="F1">
      <selection activeCell="O29" sqref="O29"/>
    </sheetView>
  </sheetViews>
  <sheetFormatPr defaultColWidth="8.875" defaultRowHeight="12.75"/>
  <cols>
    <col min="1" max="1" width="7.75390625" style="1" customWidth="1"/>
    <col min="2" max="2" width="92.25390625" style="1" customWidth="1"/>
    <col min="3" max="3" width="45.375" style="1" customWidth="1"/>
    <col min="4" max="4" width="36.75390625" style="1" customWidth="1"/>
    <col min="5" max="5" width="36.875" style="1" customWidth="1"/>
    <col min="6" max="6" width="30.625" style="1" customWidth="1"/>
    <col min="7" max="7" width="39.75390625" style="1" customWidth="1"/>
    <col min="8" max="8" width="36.00390625" style="1" customWidth="1"/>
    <col min="9" max="9" width="39.375" style="1" customWidth="1"/>
    <col min="10" max="10" width="37.375" style="1" customWidth="1"/>
    <col min="11" max="11" width="39.25390625" style="1" customWidth="1"/>
    <col min="12" max="15" width="33.375" style="1" customWidth="1"/>
    <col min="16" max="16" width="35.75390625" style="1" customWidth="1"/>
    <col min="17" max="16384" width="8.875" style="1" customWidth="1"/>
  </cols>
  <sheetData>
    <row r="1" s="2" customFormat="1" ht="24" customHeight="1"/>
    <row r="2" spans="8:16" s="2" customFormat="1" ht="142.5" customHeight="1">
      <c r="H2" s="10"/>
      <c r="I2" s="10"/>
      <c r="J2" s="10"/>
      <c r="K2" s="35" t="s">
        <v>40</v>
      </c>
      <c r="L2" s="35"/>
      <c r="M2" s="35"/>
      <c r="N2" s="35"/>
      <c r="O2" s="35"/>
      <c r="P2" s="35"/>
    </row>
    <row r="3" spans="8:16" s="2" customFormat="1" ht="52.5" customHeight="1">
      <c r="H3" s="10"/>
      <c r="I3" s="10"/>
      <c r="J3" s="10"/>
      <c r="K3" s="12"/>
      <c r="L3" s="12"/>
      <c r="M3" s="12"/>
      <c r="N3" s="12"/>
      <c r="O3" s="12"/>
      <c r="P3" s="12"/>
    </row>
    <row r="4" spans="1:16" s="2" customFormat="1" ht="108.75" customHeight="1">
      <c r="A4" s="7"/>
      <c r="B4" s="7"/>
      <c r="C4" s="7"/>
      <c r="D4" s="7"/>
      <c r="E4" s="7"/>
      <c r="F4" s="7"/>
      <c r="G4" s="9"/>
      <c r="H4" s="10"/>
      <c r="I4" s="10"/>
      <c r="J4" s="10"/>
      <c r="K4" s="35" t="s">
        <v>38</v>
      </c>
      <c r="L4" s="35"/>
      <c r="M4" s="35"/>
      <c r="N4" s="35"/>
      <c r="O4" s="35"/>
      <c r="P4" s="35"/>
    </row>
    <row r="5" spans="1:16" s="2" customFormat="1" ht="24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13"/>
    </row>
    <row r="6" spans="1:16" s="2" customFormat="1" ht="37.5" customHeight="1">
      <c r="A6" s="32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2" customFormat="1" ht="24" customHeight="1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</row>
    <row r="8" s="2" customFormat="1" ht="24" customHeight="1">
      <c r="P8" s="3" t="s">
        <v>4</v>
      </c>
    </row>
    <row r="9" spans="1:16" s="2" customFormat="1" ht="180.75" customHeight="1">
      <c r="A9" s="36" t="s">
        <v>1</v>
      </c>
      <c r="B9" s="30" t="s">
        <v>2</v>
      </c>
      <c r="C9" s="28" t="s">
        <v>7</v>
      </c>
      <c r="D9" s="25" t="s">
        <v>11</v>
      </c>
      <c r="E9" s="26"/>
      <c r="F9" s="27"/>
      <c r="G9" s="23" t="s">
        <v>13</v>
      </c>
      <c r="H9" s="24"/>
      <c r="I9" s="21" t="s">
        <v>8</v>
      </c>
      <c r="J9" s="21" t="s">
        <v>25</v>
      </c>
      <c r="K9" s="21" t="s">
        <v>19</v>
      </c>
      <c r="L9" s="21" t="s">
        <v>26</v>
      </c>
      <c r="M9" s="21" t="s">
        <v>36</v>
      </c>
      <c r="N9" s="21" t="s">
        <v>37</v>
      </c>
      <c r="O9" s="21" t="s">
        <v>39</v>
      </c>
      <c r="P9" s="36" t="s">
        <v>3</v>
      </c>
    </row>
    <row r="10" spans="1:16" s="2" customFormat="1" ht="272.25" customHeight="1">
      <c r="A10" s="37"/>
      <c r="B10" s="31"/>
      <c r="C10" s="29"/>
      <c r="D10" s="20" t="s">
        <v>9</v>
      </c>
      <c r="E10" s="20" t="s">
        <v>10</v>
      </c>
      <c r="F10" s="19" t="s">
        <v>12</v>
      </c>
      <c r="G10" s="20" t="s">
        <v>10</v>
      </c>
      <c r="H10" s="19" t="s">
        <v>12</v>
      </c>
      <c r="I10" s="22"/>
      <c r="J10" s="22"/>
      <c r="K10" s="22"/>
      <c r="L10" s="34"/>
      <c r="M10" s="22"/>
      <c r="N10" s="22"/>
      <c r="O10" s="22"/>
      <c r="P10" s="38"/>
    </row>
    <row r="11" spans="1:16" s="2" customFormat="1" ht="63" customHeight="1">
      <c r="A11" s="4">
        <v>1</v>
      </c>
      <c r="B11" s="11" t="s">
        <v>35</v>
      </c>
      <c r="C11" s="14"/>
      <c r="D11" s="14">
        <f>105101.4+567.1</f>
        <v>105668.5</v>
      </c>
      <c r="E11" s="15">
        <f>30484.5+780.6</f>
        <v>31265.1</v>
      </c>
      <c r="F11" s="15">
        <f>7136.1+478.6</f>
        <v>7614.700000000001</v>
      </c>
      <c r="G11" s="14">
        <v>70146.1</v>
      </c>
      <c r="H11" s="15">
        <v>4737.5</v>
      </c>
      <c r="I11" s="15">
        <v>1000</v>
      </c>
      <c r="J11" s="15"/>
      <c r="K11" s="15"/>
      <c r="L11" s="15">
        <v>1290.4</v>
      </c>
      <c r="M11" s="15"/>
      <c r="N11" s="15"/>
      <c r="O11" s="15"/>
      <c r="P11" s="15">
        <f aca="true" t="shared" si="0" ref="P11:P29">SUM(C11:O11)</f>
        <v>221722.30000000002</v>
      </c>
    </row>
    <row r="12" spans="1:16" s="2" customFormat="1" ht="40.5" customHeight="1">
      <c r="A12" s="4">
        <v>2</v>
      </c>
      <c r="B12" s="11" t="s">
        <v>5</v>
      </c>
      <c r="C12" s="16">
        <v>50</v>
      </c>
      <c r="D12" s="16"/>
      <c r="E12" s="17"/>
      <c r="F12" s="17"/>
      <c r="G12" s="16">
        <v>2300</v>
      </c>
      <c r="H12" s="17"/>
      <c r="I12" s="17"/>
      <c r="J12" s="17"/>
      <c r="K12" s="17"/>
      <c r="L12" s="17">
        <v>340.3</v>
      </c>
      <c r="M12" s="17">
        <v>2</v>
      </c>
      <c r="N12" s="17"/>
      <c r="O12" s="17"/>
      <c r="P12" s="15">
        <f t="shared" si="0"/>
        <v>2692.3</v>
      </c>
    </row>
    <row r="13" spans="1:16" s="2" customFormat="1" ht="51.75" customHeight="1">
      <c r="A13" s="4">
        <v>3</v>
      </c>
      <c r="B13" s="11" t="s">
        <v>27</v>
      </c>
      <c r="C13" s="16"/>
      <c r="D13" s="16"/>
      <c r="E13" s="17"/>
      <c r="F13" s="17"/>
      <c r="G13" s="17"/>
      <c r="H13" s="17"/>
      <c r="I13" s="17"/>
      <c r="J13" s="17"/>
      <c r="K13" s="17"/>
      <c r="L13" s="17">
        <v>78.1</v>
      </c>
      <c r="M13" s="17">
        <v>0.5</v>
      </c>
      <c r="N13" s="17"/>
      <c r="O13" s="17"/>
      <c r="P13" s="15">
        <f t="shared" si="0"/>
        <v>78.6</v>
      </c>
    </row>
    <row r="14" spans="1:16" s="2" customFormat="1" ht="51.75" customHeight="1">
      <c r="A14" s="4">
        <v>4</v>
      </c>
      <c r="B14" s="11" t="s">
        <v>28</v>
      </c>
      <c r="C14" s="16"/>
      <c r="D14" s="16"/>
      <c r="E14" s="17"/>
      <c r="F14" s="17"/>
      <c r="G14" s="17"/>
      <c r="H14" s="17"/>
      <c r="I14" s="17"/>
      <c r="J14" s="17"/>
      <c r="K14" s="17"/>
      <c r="L14" s="17">
        <v>39.8</v>
      </c>
      <c r="M14" s="17">
        <v>0.5</v>
      </c>
      <c r="N14" s="17"/>
      <c r="O14" s="17"/>
      <c r="P14" s="15">
        <f t="shared" si="0"/>
        <v>40.3</v>
      </c>
    </row>
    <row r="15" spans="1:16" s="2" customFormat="1" ht="51.75" customHeight="1">
      <c r="A15" s="4">
        <v>5</v>
      </c>
      <c r="B15" s="11" t="s">
        <v>29</v>
      </c>
      <c r="C15" s="16"/>
      <c r="D15" s="16"/>
      <c r="E15" s="17"/>
      <c r="F15" s="17"/>
      <c r="G15" s="17"/>
      <c r="H15" s="17"/>
      <c r="I15" s="17"/>
      <c r="J15" s="17"/>
      <c r="K15" s="17"/>
      <c r="L15" s="17">
        <v>51.6</v>
      </c>
      <c r="M15" s="17"/>
      <c r="N15" s="17"/>
      <c r="O15" s="17"/>
      <c r="P15" s="15">
        <f t="shared" si="0"/>
        <v>51.6</v>
      </c>
    </row>
    <row r="16" spans="1:16" s="2" customFormat="1" ht="51.75" customHeight="1">
      <c r="A16" s="4">
        <v>6</v>
      </c>
      <c r="B16" s="11" t="s">
        <v>30</v>
      </c>
      <c r="C16" s="16"/>
      <c r="D16" s="16"/>
      <c r="E16" s="17"/>
      <c r="F16" s="17"/>
      <c r="G16" s="17"/>
      <c r="H16" s="17"/>
      <c r="I16" s="17"/>
      <c r="J16" s="17"/>
      <c r="K16" s="17"/>
      <c r="L16" s="17">
        <v>99.3</v>
      </c>
      <c r="M16" s="17">
        <v>2</v>
      </c>
      <c r="N16" s="17"/>
      <c r="O16" s="17">
        <v>27.8</v>
      </c>
      <c r="P16" s="15">
        <f t="shared" si="0"/>
        <v>129.1</v>
      </c>
    </row>
    <row r="17" spans="1:16" s="2" customFormat="1" ht="51.75" customHeight="1">
      <c r="A17" s="4">
        <v>7</v>
      </c>
      <c r="B17" s="11" t="s">
        <v>15</v>
      </c>
      <c r="C17" s="16"/>
      <c r="D17" s="16"/>
      <c r="E17" s="17"/>
      <c r="F17" s="17"/>
      <c r="G17" s="17"/>
      <c r="H17" s="17"/>
      <c r="I17" s="17"/>
      <c r="J17" s="17">
        <v>300</v>
      </c>
      <c r="K17" s="17"/>
      <c r="L17" s="17">
        <v>81.1</v>
      </c>
      <c r="M17" s="17"/>
      <c r="N17" s="17"/>
      <c r="O17" s="17">
        <v>48.6</v>
      </c>
      <c r="P17" s="15">
        <f t="shared" si="0"/>
        <v>429.70000000000005</v>
      </c>
    </row>
    <row r="18" spans="1:16" s="2" customFormat="1" ht="51.75" customHeight="1">
      <c r="A18" s="4">
        <v>8</v>
      </c>
      <c r="B18" s="11" t="s">
        <v>17</v>
      </c>
      <c r="C18" s="16"/>
      <c r="D18" s="16"/>
      <c r="E18" s="17"/>
      <c r="F18" s="17"/>
      <c r="G18" s="17">
        <v>1700</v>
      </c>
      <c r="H18" s="17"/>
      <c r="I18" s="17"/>
      <c r="J18" s="17"/>
      <c r="K18" s="17"/>
      <c r="L18" s="17">
        <v>89.5</v>
      </c>
      <c r="M18" s="17">
        <v>3</v>
      </c>
      <c r="N18" s="17">
        <v>40</v>
      </c>
      <c r="O18" s="17"/>
      <c r="P18" s="15">
        <f t="shared" si="0"/>
        <v>1832.5</v>
      </c>
    </row>
    <row r="19" spans="1:16" s="2" customFormat="1" ht="51.75" customHeight="1">
      <c r="A19" s="4">
        <v>9</v>
      </c>
      <c r="B19" s="11" t="s">
        <v>31</v>
      </c>
      <c r="C19" s="16"/>
      <c r="D19" s="16"/>
      <c r="E19" s="17"/>
      <c r="F19" s="17"/>
      <c r="G19" s="17"/>
      <c r="H19" s="17"/>
      <c r="I19" s="17"/>
      <c r="J19" s="17"/>
      <c r="K19" s="17"/>
      <c r="L19" s="17">
        <v>39.8</v>
      </c>
      <c r="M19" s="17"/>
      <c r="N19" s="17"/>
      <c r="O19" s="17"/>
      <c r="P19" s="15">
        <f t="shared" si="0"/>
        <v>39.8</v>
      </c>
    </row>
    <row r="20" spans="1:16" s="2" customFormat="1" ht="51.75" customHeight="1">
      <c r="A20" s="4">
        <v>10</v>
      </c>
      <c r="B20" s="11" t="s">
        <v>20</v>
      </c>
      <c r="C20" s="16"/>
      <c r="D20" s="16"/>
      <c r="E20" s="17"/>
      <c r="F20" s="17"/>
      <c r="G20" s="17"/>
      <c r="H20" s="17"/>
      <c r="I20" s="17"/>
      <c r="J20" s="17"/>
      <c r="K20" s="17">
        <v>308.1</v>
      </c>
      <c r="L20" s="17"/>
      <c r="M20" s="17">
        <v>5.5</v>
      </c>
      <c r="N20" s="17">
        <v>60</v>
      </c>
      <c r="O20" s="17">
        <v>27.8</v>
      </c>
      <c r="P20" s="15">
        <f t="shared" si="0"/>
        <v>401.40000000000003</v>
      </c>
    </row>
    <row r="21" spans="1:16" s="2" customFormat="1" ht="51.75" customHeight="1">
      <c r="A21" s="4">
        <v>11</v>
      </c>
      <c r="B21" s="11" t="s">
        <v>21</v>
      </c>
      <c r="C21" s="16"/>
      <c r="D21" s="16"/>
      <c r="E21" s="17"/>
      <c r="F21" s="17"/>
      <c r="G21" s="17"/>
      <c r="H21" s="17"/>
      <c r="I21" s="17"/>
      <c r="J21" s="17"/>
      <c r="K21" s="17">
        <v>90</v>
      </c>
      <c r="L21" s="17">
        <v>53.7</v>
      </c>
      <c r="M21" s="17"/>
      <c r="N21" s="17">
        <v>100</v>
      </c>
      <c r="O21" s="17"/>
      <c r="P21" s="15">
        <f t="shared" si="0"/>
        <v>243.7</v>
      </c>
    </row>
    <row r="22" spans="1:16" s="2" customFormat="1" ht="51.75" customHeight="1">
      <c r="A22" s="4">
        <v>12</v>
      </c>
      <c r="B22" s="11" t="s">
        <v>22</v>
      </c>
      <c r="C22" s="16"/>
      <c r="D22" s="16"/>
      <c r="E22" s="17"/>
      <c r="F22" s="17"/>
      <c r="G22" s="17"/>
      <c r="H22" s="17"/>
      <c r="I22" s="17"/>
      <c r="J22" s="17"/>
      <c r="K22" s="17">
        <v>244.4</v>
      </c>
      <c r="L22" s="17">
        <v>53.7</v>
      </c>
      <c r="M22" s="17"/>
      <c r="N22" s="17"/>
      <c r="O22" s="17"/>
      <c r="P22" s="15">
        <f t="shared" si="0"/>
        <v>298.1</v>
      </c>
    </row>
    <row r="23" spans="1:16" s="2" customFormat="1" ht="51.75" customHeight="1">
      <c r="A23" s="4">
        <v>13</v>
      </c>
      <c r="B23" s="11" t="s">
        <v>32</v>
      </c>
      <c r="C23" s="16"/>
      <c r="D23" s="16"/>
      <c r="E23" s="17"/>
      <c r="F23" s="17"/>
      <c r="G23" s="17"/>
      <c r="H23" s="17"/>
      <c r="I23" s="17"/>
      <c r="J23" s="17"/>
      <c r="K23" s="17"/>
      <c r="L23" s="17">
        <v>85.6</v>
      </c>
      <c r="M23" s="17">
        <v>1.8</v>
      </c>
      <c r="N23" s="17"/>
      <c r="O23" s="17">
        <v>27.8</v>
      </c>
      <c r="P23" s="15">
        <f t="shared" si="0"/>
        <v>115.19999999999999</v>
      </c>
    </row>
    <row r="24" spans="1:16" s="2" customFormat="1" ht="51.75" customHeight="1">
      <c r="A24" s="4">
        <v>14</v>
      </c>
      <c r="B24" s="11" t="s">
        <v>16</v>
      </c>
      <c r="C24" s="16"/>
      <c r="D24" s="16"/>
      <c r="E24" s="17"/>
      <c r="F24" s="17"/>
      <c r="G24" s="17">
        <v>583</v>
      </c>
      <c r="H24" s="17"/>
      <c r="I24" s="17"/>
      <c r="J24" s="17"/>
      <c r="K24" s="17">
        <v>202.9</v>
      </c>
      <c r="L24" s="17">
        <v>189</v>
      </c>
      <c r="M24" s="17"/>
      <c r="N24" s="17"/>
      <c r="O24" s="17">
        <v>27.8</v>
      </c>
      <c r="P24" s="15">
        <f t="shared" si="0"/>
        <v>1002.6999999999999</v>
      </c>
    </row>
    <row r="25" spans="1:16" s="2" customFormat="1" ht="51.75" customHeight="1">
      <c r="A25" s="4">
        <v>15</v>
      </c>
      <c r="B25" s="11" t="s">
        <v>23</v>
      </c>
      <c r="C25" s="16"/>
      <c r="D25" s="16"/>
      <c r="E25" s="17"/>
      <c r="F25" s="17"/>
      <c r="G25" s="17"/>
      <c r="H25" s="17"/>
      <c r="I25" s="17"/>
      <c r="J25" s="17"/>
      <c r="K25" s="17">
        <v>220</v>
      </c>
      <c r="L25" s="17">
        <v>93.4</v>
      </c>
      <c r="M25" s="17">
        <v>1.8</v>
      </c>
      <c r="N25" s="17"/>
      <c r="O25" s="17"/>
      <c r="P25" s="15">
        <f t="shared" si="0"/>
        <v>315.2</v>
      </c>
    </row>
    <row r="26" spans="1:16" s="2" customFormat="1" ht="51.75" customHeight="1">
      <c r="A26" s="4">
        <v>16</v>
      </c>
      <c r="B26" s="11" t="s">
        <v>33</v>
      </c>
      <c r="C26" s="16"/>
      <c r="D26" s="16"/>
      <c r="E26" s="17"/>
      <c r="F26" s="17"/>
      <c r="G26" s="17"/>
      <c r="H26" s="17"/>
      <c r="I26" s="17"/>
      <c r="J26" s="17"/>
      <c r="K26" s="17"/>
      <c r="L26" s="17">
        <v>51.6</v>
      </c>
      <c r="M26" s="17">
        <v>4</v>
      </c>
      <c r="N26" s="17"/>
      <c r="O26" s="17"/>
      <c r="P26" s="15">
        <f t="shared" si="0"/>
        <v>55.6</v>
      </c>
    </row>
    <row r="27" spans="1:16" s="2" customFormat="1" ht="51.75" customHeight="1">
      <c r="A27" s="4">
        <v>17</v>
      </c>
      <c r="B27" s="11" t="s">
        <v>6</v>
      </c>
      <c r="C27" s="16">
        <v>50</v>
      </c>
      <c r="D27" s="16"/>
      <c r="E27" s="17"/>
      <c r="F27" s="17"/>
      <c r="G27" s="17"/>
      <c r="H27" s="17"/>
      <c r="I27" s="17"/>
      <c r="J27" s="17"/>
      <c r="K27" s="17"/>
      <c r="L27" s="17"/>
      <c r="M27" s="17">
        <v>3</v>
      </c>
      <c r="N27" s="17"/>
      <c r="O27" s="17">
        <v>27.8</v>
      </c>
      <c r="P27" s="15">
        <f t="shared" si="0"/>
        <v>80.8</v>
      </c>
    </row>
    <row r="28" spans="1:16" s="2" customFormat="1" ht="51.75" customHeight="1">
      <c r="A28" s="4">
        <v>18</v>
      </c>
      <c r="B28" s="11" t="s">
        <v>34</v>
      </c>
      <c r="C28" s="16"/>
      <c r="D28" s="16"/>
      <c r="E28" s="17"/>
      <c r="F28" s="17"/>
      <c r="G28" s="17"/>
      <c r="H28" s="17"/>
      <c r="I28" s="17"/>
      <c r="J28" s="17"/>
      <c r="K28" s="17"/>
      <c r="L28" s="17">
        <v>96.3</v>
      </c>
      <c r="M28" s="17">
        <v>0.5</v>
      </c>
      <c r="N28" s="17"/>
      <c r="O28" s="17"/>
      <c r="P28" s="15">
        <f t="shared" si="0"/>
        <v>96.8</v>
      </c>
    </row>
    <row r="29" spans="1:16" s="2" customFormat="1" ht="51.75" customHeight="1">
      <c r="A29" s="4">
        <v>19</v>
      </c>
      <c r="B29" s="11" t="s">
        <v>24</v>
      </c>
      <c r="C29" s="16"/>
      <c r="D29" s="16"/>
      <c r="E29" s="17"/>
      <c r="F29" s="17"/>
      <c r="G29" s="17"/>
      <c r="H29" s="17"/>
      <c r="I29" s="17"/>
      <c r="J29" s="17"/>
      <c r="K29" s="17">
        <v>98</v>
      </c>
      <c r="L29" s="17">
        <v>79.1</v>
      </c>
      <c r="M29" s="17"/>
      <c r="N29" s="17"/>
      <c r="O29" s="17"/>
      <c r="P29" s="15">
        <f t="shared" si="0"/>
        <v>177.1</v>
      </c>
    </row>
    <row r="30" spans="1:16" s="2" customFormat="1" ht="51.75" customHeight="1">
      <c r="A30" s="4">
        <v>20</v>
      </c>
      <c r="B30" s="11" t="s">
        <v>18</v>
      </c>
      <c r="C30" s="16"/>
      <c r="D30" s="16"/>
      <c r="E30" s="17"/>
      <c r="F30" s="17"/>
      <c r="G30" s="17">
        <v>485.9</v>
      </c>
      <c r="H30" s="17"/>
      <c r="I30" s="17"/>
      <c r="J30" s="17"/>
      <c r="K30" s="17"/>
      <c r="L30" s="17">
        <v>187.7</v>
      </c>
      <c r="M30" s="17">
        <v>2.5</v>
      </c>
      <c r="N30" s="17"/>
      <c r="O30" s="17">
        <v>27.8</v>
      </c>
      <c r="P30" s="15">
        <f>SUM(C30:O30)</f>
        <v>703.8999999999999</v>
      </c>
    </row>
    <row r="31" spans="1:16" s="2" customFormat="1" ht="51.75" customHeight="1">
      <c r="A31" s="5"/>
      <c r="B31" s="6" t="s">
        <v>0</v>
      </c>
      <c r="C31" s="18">
        <f>SUM(C11:C30)</f>
        <v>100</v>
      </c>
      <c r="D31" s="18">
        <f aca="true" t="shared" si="1" ref="D31:O31">SUM(D11:D30)</f>
        <v>105668.5</v>
      </c>
      <c r="E31" s="18">
        <f t="shared" si="1"/>
        <v>31265.1</v>
      </c>
      <c r="F31" s="18">
        <f t="shared" si="1"/>
        <v>7614.700000000001</v>
      </c>
      <c r="G31" s="18">
        <f t="shared" si="1"/>
        <v>75215</v>
      </c>
      <c r="H31" s="18">
        <f t="shared" si="1"/>
        <v>4737.5</v>
      </c>
      <c r="I31" s="18">
        <f t="shared" si="1"/>
        <v>1000</v>
      </c>
      <c r="J31" s="18">
        <f t="shared" si="1"/>
        <v>300</v>
      </c>
      <c r="K31" s="18">
        <f t="shared" si="1"/>
        <v>1163.4</v>
      </c>
      <c r="L31" s="18">
        <f t="shared" si="1"/>
        <v>2999.999999999999</v>
      </c>
      <c r="M31" s="18">
        <f t="shared" si="1"/>
        <v>27.1</v>
      </c>
      <c r="N31" s="18">
        <f t="shared" si="1"/>
        <v>200</v>
      </c>
      <c r="O31" s="18">
        <f t="shared" si="1"/>
        <v>215.40000000000003</v>
      </c>
      <c r="P31" s="18">
        <f>SUM(P11:P30)</f>
        <v>230506.70000000004</v>
      </c>
    </row>
    <row r="32" s="2" customFormat="1" ht="26.25"/>
  </sheetData>
  <sheetProtection/>
  <mergeCells count="16">
    <mergeCell ref="C9:C10"/>
    <mergeCell ref="K9:K10"/>
    <mergeCell ref="B9:B10"/>
    <mergeCell ref="A6:P6"/>
    <mergeCell ref="L9:L10"/>
    <mergeCell ref="K2:P2"/>
    <mergeCell ref="K4:P4"/>
    <mergeCell ref="J9:J10"/>
    <mergeCell ref="A9:A10"/>
    <mergeCell ref="P9:P10"/>
    <mergeCell ref="I9:I10"/>
    <mergeCell ref="M9:M10"/>
    <mergeCell ref="N9:N10"/>
    <mergeCell ref="G9:H9"/>
    <mergeCell ref="D9:F9"/>
    <mergeCell ref="O9:O10"/>
  </mergeCells>
  <printOptions/>
  <pageMargins left="0.15748031496062992" right="0.15748031496062992" top="0.2755905511811024" bottom="0.29" header="0.15748031496062992" footer="0.196850393700787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2017-10-13T12:42:17Z</cp:lastPrinted>
  <dcterms:created xsi:type="dcterms:W3CDTF">1999-06-08T04:12:56Z</dcterms:created>
  <dcterms:modified xsi:type="dcterms:W3CDTF">2017-11-01T12:41:49Z</dcterms:modified>
  <cp:category/>
  <cp:version/>
  <cp:contentType/>
  <cp:contentStatus/>
</cp:coreProperties>
</file>